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крытый бюджет\для сайта 21.12.2020\"/>
    </mc:Choice>
  </mc:AlternateContent>
  <bookViews>
    <workbookView xWindow="0" yWindow="0" windowWidth="28800" windowHeight="12450"/>
  </bookViews>
  <sheets>
    <sheet name="2019-2023 гг" sheetId="5" r:id="rId1"/>
  </sheets>
  <definedNames>
    <definedName name="_xlnm.Print_Titles" localSheetId="0">'2019-2023 гг'!$A:$G,'2019-2023 гг'!$3:$4</definedName>
    <definedName name="_xlnm.Print_Area" localSheetId="0">'2019-2023 гг'!$A$1:$Y$18</definedName>
  </definedNames>
  <calcPr calcId="162913"/>
</workbook>
</file>

<file path=xl/calcChain.xml><?xml version="1.0" encoding="utf-8"?>
<calcChain xmlns="http://schemas.openxmlformats.org/spreadsheetml/2006/main">
  <c r="P5" i="5" l="1"/>
  <c r="O5" i="5"/>
  <c r="N5" i="5"/>
  <c r="M5" i="5"/>
  <c r="L5" i="5"/>
  <c r="K5" i="5"/>
  <c r="J5" i="5"/>
  <c r="Y5" i="5" l="1"/>
  <c r="X5" i="5"/>
  <c r="W5" i="5"/>
  <c r="V5" i="5"/>
  <c r="U5" i="5"/>
  <c r="T5" i="5"/>
  <c r="S5" i="5"/>
  <c r="R5" i="5"/>
  <c r="Q5" i="5"/>
  <c r="I5" i="5"/>
  <c r="H5" i="5"/>
  <c r="M9" i="5" l="1"/>
  <c r="M6" i="5" l="1"/>
  <c r="J6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Y9" i="5"/>
  <c r="X9" i="5"/>
  <c r="W9" i="5"/>
  <c r="V9" i="5"/>
  <c r="U9" i="5"/>
  <c r="T9" i="5"/>
  <c r="S9" i="5"/>
  <c r="R9" i="5"/>
  <c r="Q9" i="5"/>
  <c r="P9" i="5"/>
  <c r="O9" i="5"/>
  <c r="N9" i="5"/>
  <c r="L9" i="5"/>
  <c r="K9" i="5"/>
  <c r="J9" i="5"/>
  <c r="I9" i="5"/>
  <c r="H9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Y6" i="5"/>
  <c r="X6" i="5"/>
  <c r="W6" i="5"/>
  <c r="V6" i="5"/>
  <c r="U6" i="5"/>
  <c r="T6" i="5"/>
  <c r="S6" i="5"/>
  <c r="R6" i="5"/>
  <c r="Q6" i="5"/>
  <c r="P6" i="5"/>
  <c r="O6" i="5"/>
  <c r="N6" i="5"/>
  <c r="L6" i="5"/>
  <c r="K6" i="5"/>
  <c r="I6" i="5"/>
  <c r="H6" i="5"/>
</calcChain>
</file>

<file path=xl/sharedStrings.xml><?xml version="1.0" encoding="utf-8"?>
<sst xmlns="http://schemas.openxmlformats.org/spreadsheetml/2006/main" count="57" uniqueCount="48">
  <si>
    <t>млн. рублей</t>
  </si>
  <si>
    <t>Код целевой статьи</t>
  </si>
  <si>
    <t>01.0.00.00000</t>
  </si>
  <si>
    <t>02.0.00.00000</t>
  </si>
  <si>
    <t>03.0.00.00000</t>
  </si>
  <si>
    <t>04.0.00.00000</t>
  </si>
  <si>
    <t>05.0.00.00000</t>
  </si>
  <si>
    <t>06.0.00.00000</t>
  </si>
  <si>
    <t>08.0.00.00000</t>
  </si>
  <si>
    <t>09.0.00.00000</t>
  </si>
  <si>
    <t>10.0.00.00000</t>
  </si>
  <si>
    <t>11.0.00.00000</t>
  </si>
  <si>
    <t>12.0.00.00000</t>
  </si>
  <si>
    <t>18.0.00.00000</t>
  </si>
  <si>
    <t>21.0.00.00000</t>
  </si>
  <si>
    <t>22.0.00.00000</t>
  </si>
  <si>
    <t>Отклонение в процентах</t>
  </si>
  <si>
    <t>2021 к 2019</t>
  </si>
  <si>
    <t>2021 к 2020</t>
  </si>
  <si>
    <t>2022 к 2019</t>
  </si>
  <si>
    <t>2022 к 2020</t>
  </si>
  <si>
    <t>2022 к 2021</t>
  </si>
  <si>
    <t>2023 к 2019</t>
  </si>
  <si>
    <t>2023 к 2020</t>
  </si>
  <si>
    <t>2023 к 2021</t>
  </si>
  <si>
    <t>2023 к 2022</t>
  </si>
  <si>
    <t>Факт за отчетный год
2019</t>
  </si>
  <si>
    <t>Уточненный план на текущий год
2020</t>
  </si>
  <si>
    <t xml:space="preserve">План на очередной год
2021
</t>
  </si>
  <si>
    <t>План на первый год планового периода
2022</t>
  </si>
  <si>
    <t>План на второй год планового периода
2023</t>
  </si>
  <si>
    <t>Наименование муниципальной программы  Оренбургской области</t>
  </si>
  <si>
    <t>Управление муницмпальными финансами</t>
  </si>
  <si>
    <t>«Комплексные меры по созданию условий для оказания медицинской помощи населению на территории Акбулакского района»</t>
  </si>
  <si>
    <t>Повышение эффективности деятельности администрации муниципального образования Акбулакский район</t>
  </si>
  <si>
    <t>«Развитие сельского хозяйства и регулирование рынков сельскохозяйственной продукции, сырья и продовольствия Акбулакского района»</t>
  </si>
  <si>
    <t>«Экономическое развитие Акбулакского района»</t>
  </si>
  <si>
    <t>«Создание системы кадастра недвижимости и управления земельно- имущественным комплексом на территории Акбулакского района»</t>
  </si>
  <si>
    <t>«Развитие физической культуры, спорта и туризма в Акбулакском районе»</t>
  </si>
  <si>
    <t>«Развитие культуры Акбулакского района»</t>
  </si>
  <si>
    <t>«Развитие молодежной политики в Акбулакском районе»</t>
  </si>
  <si>
    <t>«Развитие системы образования Акбулакского района Оренбургской области»</t>
  </si>
  <si>
    <t>«Стимулирование развития жилищного строительства в муниципальном образовании Акбулакский район»</t>
  </si>
  <si>
    <t>«Комплексное развитие систем коммунальной инфраструктуры муниципального образования Акбулакский район»</t>
  </si>
  <si>
    <t>«Поддержка социально ориентированных некоммерческих организаций Акбулакского района»</t>
  </si>
  <si>
    <t>«Безопасный район»</t>
  </si>
  <si>
    <t>Отклонение в тыс. рублей</t>
  </si>
  <si>
    <t>Аналитические данные о расходах бюджета Акбулакского района  по муниципальным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</si>
</sst>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G1" zoomScale="80" zoomScaleNormal="80" zoomScaleSheetLayoutView="30" workbookViewId="0">
      <pane ySplit="4" topLeftCell="A5" activePane="bottomLeft" state="frozen"/>
      <selection pane="bottomLeft" activeCell="AA9" sqref="AA9"/>
    </sheetView>
  </sheetViews>
  <sheetFormatPr defaultColWidth="9.140625" defaultRowHeight="18.75" x14ac:dyDescent="0.3"/>
  <cols>
    <col min="1" max="1" width="18.140625" style="2" customWidth="1"/>
    <col min="2" max="2" width="56" style="3" customWidth="1"/>
    <col min="3" max="3" width="15.85546875" style="3" customWidth="1"/>
    <col min="4" max="4" width="20.85546875" style="14" customWidth="1"/>
    <col min="5" max="5" width="17.85546875" style="4" customWidth="1"/>
    <col min="6" max="7" width="20.85546875" style="4" customWidth="1"/>
    <col min="8" max="8" width="15.5703125" style="3" customWidth="1"/>
    <col min="9" max="9" width="20.42578125" style="3" customWidth="1"/>
    <col min="10" max="10" width="15.42578125" style="3" customWidth="1"/>
    <col min="11" max="11" width="16" style="3" customWidth="1"/>
    <col min="12" max="12" width="16.28515625" style="3" customWidth="1"/>
    <col min="13" max="13" width="16.42578125" style="3" customWidth="1"/>
    <col min="14" max="14" width="15.7109375" style="3" customWidth="1"/>
    <col min="15" max="15" width="17.140625" style="3" customWidth="1"/>
    <col min="16" max="17" width="16.5703125" style="3" customWidth="1"/>
    <col min="18" max="18" width="15.42578125" style="3" customWidth="1"/>
    <col min="19" max="19" width="15.5703125" style="3" customWidth="1"/>
    <col min="20" max="20" width="18" style="3" customWidth="1"/>
    <col min="21" max="21" width="15" style="3" customWidth="1"/>
    <col min="22" max="22" width="15.7109375" style="3" customWidth="1"/>
    <col min="23" max="23" width="16" style="3" customWidth="1"/>
    <col min="24" max="25" width="16.28515625" style="3" customWidth="1"/>
    <col min="26" max="16384" width="9.140625" style="3"/>
  </cols>
  <sheetData>
    <row r="1" spans="1:25" ht="54" customHeight="1" x14ac:dyDescent="0.3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3">
      <c r="A2" s="6"/>
      <c r="B2" s="6"/>
      <c r="C2" s="6"/>
      <c r="D2" s="13"/>
      <c r="E2" s="6"/>
      <c r="F2" s="10"/>
      <c r="G2" s="10"/>
      <c r="X2" s="15" t="s">
        <v>0</v>
      </c>
      <c r="Y2" s="15"/>
    </row>
    <row r="3" spans="1:25" s="7" customFormat="1" ht="36" customHeight="1" x14ac:dyDescent="0.3">
      <c r="A3" s="18" t="s">
        <v>1</v>
      </c>
      <c r="B3" s="18" t="s">
        <v>31</v>
      </c>
      <c r="C3" s="18" t="s">
        <v>26</v>
      </c>
      <c r="D3" s="19" t="s">
        <v>27</v>
      </c>
      <c r="E3" s="18" t="s">
        <v>28</v>
      </c>
      <c r="F3" s="18" t="s">
        <v>29</v>
      </c>
      <c r="G3" s="18" t="s">
        <v>30</v>
      </c>
      <c r="H3" s="17" t="s">
        <v>46</v>
      </c>
      <c r="I3" s="17"/>
      <c r="J3" s="17"/>
      <c r="K3" s="17"/>
      <c r="L3" s="17"/>
      <c r="M3" s="17"/>
      <c r="N3" s="17"/>
      <c r="O3" s="17"/>
      <c r="P3" s="17"/>
      <c r="Q3" s="17" t="s">
        <v>16</v>
      </c>
      <c r="R3" s="17"/>
      <c r="S3" s="17"/>
      <c r="T3" s="17"/>
      <c r="U3" s="17"/>
      <c r="V3" s="17"/>
      <c r="W3" s="17"/>
      <c r="X3" s="17"/>
      <c r="Y3" s="17"/>
    </row>
    <row r="4" spans="1:25" s="12" customFormat="1" ht="64.900000000000006" customHeight="1" x14ac:dyDescent="0.3">
      <c r="A4" s="18"/>
      <c r="B4" s="18"/>
      <c r="C4" s="18"/>
      <c r="D4" s="19"/>
      <c r="E4" s="18"/>
      <c r="F4" s="18"/>
      <c r="G4" s="18"/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1" t="s">
        <v>22</v>
      </c>
      <c r="N4" s="11" t="s">
        <v>23</v>
      </c>
      <c r="O4" s="11" t="s">
        <v>24</v>
      </c>
      <c r="P4" s="11" t="s">
        <v>25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</row>
    <row r="5" spans="1:25" ht="63.75" customHeight="1" x14ac:dyDescent="0.3">
      <c r="A5" s="1" t="s">
        <v>2</v>
      </c>
      <c r="B5" s="9" t="s">
        <v>32</v>
      </c>
      <c r="C5" s="5">
        <v>119203.1</v>
      </c>
      <c r="D5" s="8">
        <v>102635.9</v>
      </c>
      <c r="E5" s="8">
        <v>93156.1</v>
      </c>
      <c r="F5" s="8">
        <v>88364.3</v>
      </c>
      <c r="G5" s="8">
        <v>91577.2</v>
      </c>
      <c r="H5" s="5">
        <f>E5-C5</f>
        <v>-26047</v>
      </c>
      <c r="I5" s="5">
        <f>E5-D5</f>
        <v>-9479.7999999999884</v>
      </c>
      <c r="J5" s="5">
        <f>F5-C5</f>
        <v>-30838.800000000003</v>
      </c>
      <c r="K5" s="5">
        <f>F5-D5</f>
        <v>-14271.599999999991</v>
      </c>
      <c r="L5" s="5">
        <f>F5-E5</f>
        <v>-4791.8000000000029</v>
      </c>
      <c r="M5" s="5">
        <f>G5-C5</f>
        <v>-27625.900000000009</v>
      </c>
      <c r="N5" s="5">
        <f>G5-D5</f>
        <v>-11058.699999999997</v>
      </c>
      <c r="O5" s="5">
        <f>G5-E5</f>
        <v>-1578.9000000000087</v>
      </c>
      <c r="P5" s="5">
        <f>G5-F5</f>
        <v>3212.8999999999942</v>
      </c>
      <c r="Q5" s="5">
        <f>(E5/C5*100)-100</f>
        <v>-21.85094179597678</v>
      </c>
      <c r="R5" s="5">
        <f>(E5/D5*100)-100</f>
        <v>-9.2363393315594209</v>
      </c>
      <c r="S5" s="5">
        <f>(F5/C5*100)-100</f>
        <v>-25.870803695541483</v>
      </c>
      <c r="T5" s="5">
        <f>(F5/D5*100)-100</f>
        <v>-13.905076099103724</v>
      </c>
      <c r="U5" s="5">
        <f>(F5/E5*100)-100</f>
        <v>-5.1438392118175926</v>
      </c>
      <c r="V5" s="5">
        <f>(G5/C5*100)-100</f>
        <v>-23.175487885801644</v>
      </c>
      <c r="W5" s="5">
        <f>(G5/D5*100)-100</f>
        <v>-10.774689947669387</v>
      </c>
      <c r="X5" s="5">
        <f>(G5/E5*100)-100</f>
        <v>-1.6948970598812139</v>
      </c>
      <c r="Y5" s="5">
        <f>(G5/F5*100)-100</f>
        <v>3.6359706351999534</v>
      </c>
    </row>
    <row r="6" spans="1:25" ht="58.5" customHeight="1" x14ac:dyDescent="0.3">
      <c r="A6" s="1" t="s">
        <v>3</v>
      </c>
      <c r="B6" s="9" t="s">
        <v>33</v>
      </c>
      <c r="C6" s="5">
        <v>282.2</v>
      </c>
      <c r="D6" s="8">
        <v>310</v>
      </c>
      <c r="E6" s="8">
        <v>0</v>
      </c>
      <c r="F6" s="8">
        <v>0</v>
      </c>
      <c r="G6" s="8">
        <v>0</v>
      </c>
      <c r="H6" s="5">
        <f t="shared" ref="H6:H18" si="0">E6-C6</f>
        <v>-282.2</v>
      </c>
      <c r="I6" s="5">
        <f t="shared" ref="I6:I18" si="1">E6-D6</f>
        <v>-310</v>
      </c>
      <c r="J6" s="5">
        <f>F6-C6</f>
        <v>-282.2</v>
      </c>
      <c r="K6" s="5">
        <f t="shared" ref="K6:K18" si="2">F6-D6</f>
        <v>-310</v>
      </c>
      <c r="L6" s="5">
        <f t="shared" ref="L6:L18" si="3">F6-E6</f>
        <v>0</v>
      </c>
      <c r="M6" s="5">
        <f>G6-C6</f>
        <v>-282.2</v>
      </c>
      <c r="N6" s="5">
        <f t="shared" ref="N6:N18" si="4">G6-D6</f>
        <v>-310</v>
      </c>
      <c r="O6" s="5">
        <f t="shared" ref="O6:O18" si="5">G6-E6</f>
        <v>0</v>
      </c>
      <c r="P6" s="5">
        <f t="shared" ref="P6:P18" si="6">G6-F6</f>
        <v>0</v>
      </c>
      <c r="Q6" s="5">
        <f t="shared" ref="Q6:Q18" si="7">(E6/C6*100)-100</f>
        <v>-100</v>
      </c>
      <c r="R6" s="5">
        <f t="shared" ref="R6:R18" si="8">(E6/D6*100)-100</f>
        <v>-100</v>
      </c>
      <c r="S6" s="5">
        <f t="shared" ref="S6:S18" si="9">(F6/C6*100)-100</f>
        <v>-100</v>
      </c>
      <c r="T6" s="5">
        <f t="shared" ref="T6:T18" si="10">(F6/D6*100)-100</f>
        <v>-100</v>
      </c>
      <c r="U6" s="5" t="e">
        <f t="shared" ref="U6:U18" si="11">(F6/E6*100)-100</f>
        <v>#DIV/0!</v>
      </c>
      <c r="V6" s="5">
        <f t="shared" ref="V6:V18" si="12">(G6/C6*100)-100</f>
        <v>-100</v>
      </c>
      <c r="W6" s="5">
        <f t="shared" ref="W6:W18" si="13">(G6/D6*100)-100</f>
        <v>-100</v>
      </c>
      <c r="X6" s="5" t="e">
        <f t="shared" ref="X6:X18" si="14">(G6/E6*100)-100</f>
        <v>#DIV/0!</v>
      </c>
      <c r="Y6" s="5" t="e">
        <f t="shared" ref="Y6:Y18" si="15">(G6/F6*100)-100</f>
        <v>#DIV/0!</v>
      </c>
    </row>
    <row r="7" spans="1:25" ht="57.75" customHeight="1" x14ac:dyDescent="0.3">
      <c r="A7" s="1" t="s">
        <v>4</v>
      </c>
      <c r="B7" s="9" t="s">
        <v>34</v>
      </c>
      <c r="C7" s="5">
        <v>35779.4</v>
      </c>
      <c r="D7" s="8">
        <v>36680.6</v>
      </c>
      <c r="E7" s="8">
        <v>36557.599999999999</v>
      </c>
      <c r="F7" s="8">
        <v>34373.1</v>
      </c>
      <c r="G7" s="8">
        <v>34197.1</v>
      </c>
      <c r="H7" s="5">
        <f t="shared" si="0"/>
        <v>778.19999999999709</v>
      </c>
      <c r="I7" s="5">
        <f t="shared" si="1"/>
        <v>-123</v>
      </c>
      <c r="J7" s="5">
        <f t="shared" ref="J7:J18" si="16">F7-C7</f>
        <v>-1406.3000000000029</v>
      </c>
      <c r="K7" s="5">
        <f t="shared" si="2"/>
        <v>-2307.5</v>
      </c>
      <c r="L7" s="5">
        <f t="shared" si="3"/>
        <v>-2184.5</v>
      </c>
      <c r="M7" s="5">
        <f t="shared" ref="M7:M18" si="17">G7-C7</f>
        <v>-1582.3000000000029</v>
      </c>
      <c r="N7" s="5">
        <f t="shared" si="4"/>
        <v>-2483.5</v>
      </c>
      <c r="O7" s="5">
        <f t="shared" si="5"/>
        <v>-2360.5</v>
      </c>
      <c r="P7" s="5">
        <f t="shared" si="6"/>
        <v>-176</v>
      </c>
      <c r="Q7" s="5">
        <f t="shared" si="7"/>
        <v>2.1749945499365424</v>
      </c>
      <c r="R7" s="5">
        <f t="shared" si="8"/>
        <v>-0.33532712114850938</v>
      </c>
      <c r="S7" s="5">
        <f t="shared" si="9"/>
        <v>-3.9304739598763518</v>
      </c>
      <c r="T7" s="5">
        <f t="shared" si="10"/>
        <v>-6.2907913174811654</v>
      </c>
      <c r="U7" s="5">
        <f t="shared" si="11"/>
        <v>-5.9755016740705003</v>
      </c>
      <c r="V7" s="5">
        <f t="shared" si="12"/>
        <v>-4.4223771220311221</v>
      </c>
      <c r="W7" s="5">
        <f t="shared" si="13"/>
        <v>-6.7706089867668453</v>
      </c>
      <c r="X7" s="5">
        <f t="shared" si="14"/>
        <v>-6.4569337155611919</v>
      </c>
      <c r="Y7" s="5">
        <f t="shared" si="15"/>
        <v>-0.51202830120064391</v>
      </c>
    </row>
    <row r="8" spans="1:25" ht="58.5" customHeight="1" x14ac:dyDescent="0.3">
      <c r="A8" s="1" t="s">
        <v>5</v>
      </c>
      <c r="B8" s="9" t="s">
        <v>35</v>
      </c>
      <c r="C8" s="5">
        <v>907.5</v>
      </c>
      <c r="D8" s="8">
        <v>4406.2</v>
      </c>
      <c r="E8" s="8">
        <v>671.2</v>
      </c>
      <c r="F8" s="8">
        <v>1421.2</v>
      </c>
      <c r="G8" s="8">
        <v>1421.2</v>
      </c>
      <c r="H8" s="5">
        <f t="shared" si="0"/>
        <v>-236.29999999999995</v>
      </c>
      <c r="I8" s="5">
        <f t="shared" si="1"/>
        <v>-3735</v>
      </c>
      <c r="J8" s="5">
        <f t="shared" si="16"/>
        <v>513.70000000000005</v>
      </c>
      <c r="K8" s="5">
        <f t="shared" si="2"/>
        <v>-2985</v>
      </c>
      <c r="L8" s="5">
        <f t="shared" si="3"/>
        <v>750</v>
      </c>
      <c r="M8" s="5">
        <f t="shared" si="17"/>
        <v>513.70000000000005</v>
      </c>
      <c r="N8" s="5">
        <f t="shared" si="4"/>
        <v>-2985</v>
      </c>
      <c r="O8" s="5">
        <f t="shared" si="5"/>
        <v>750</v>
      </c>
      <c r="P8" s="5">
        <f t="shared" si="6"/>
        <v>0</v>
      </c>
      <c r="Q8" s="5">
        <f t="shared" si="7"/>
        <v>-26.038567493112936</v>
      </c>
      <c r="R8" s="5">
        <f t="shared" si="8"/>
        <v>-84.766919340928695</v>
      </c>
      <c r="S8" s="5">
        <f t="shared" si="9"/>
        <v>56.606060606060623</v>
      </c>
      <c r="T8" s="5">
        <f t="shared" si="10"/>
        <v>-67.745449593754245</v>
      </c>
      <c r="U8" s="5">
        <f t="shared" si="11"/>
        <v>111.74016686531581</v>
      </c>
      <c r="V8" s="5">
        <f t="shared" si="12"/>
        <v>56.606060606060623</v>
      </c>
      <c r="W8" s="5">
        <f t="shared" si="13"/>
        <v>-67.745449593754245</v>
      </c>
      <c r="X8" s="5">
        <f t="shared" si="14"/>
        <v>111.74016686531581</v>
      </c>
      <c r="Y8" s="5">
        <f t="shared" si="15"/>
        <v>0</v>
      </c>
    </row>
    <row r="9" spans="1:25" ht="84.75" customHeight="1" x14ac:dyDescent="0.3">
      <c r="A9" s="1" t="s">
        <v>6</v>
      </c>
      <c r="B9" s="9" t="s">
        <v>36</v>
      </c>
      <c r="C9" s="5">
        <v>4355.8999999999996</v>
      </c>
      <c r="D9" s="8">
        <v>3681.9</v>
      </c>
      <c r="E9" s="8">
        <v>3471.6</v>
      </c>
      <c r="F9" s="8">
        <v>3384.1</v>
      </c>
      <c r="G9" s="8">
        <v>3384.1</v>
      </c>
      <c r="H9" s="5">
        <f t="shared" si="0"/>
        <v>-884.29999999999973</v>
      </c>
      <c r="I9" s="5">
        <f t="shared" si="1"/>
        <v>-210.30000000000018</v>
      </c>
      <c r="J9" s="5">
        <f t="shared" si="16"/>
        <v>-971.79999999999973</v>
      </c>
      <c r="K9" s="5">
        <f t="shared" si="2"/>
        <v>-297.80000000000018</v>
      </c>
      <c r="L9" s="5">
        <f t="shared" si="3"/>
        <v>-87.5</v>
      </c>
      <c r="M9" s="5">
        <f>G9-C9</f>
        <v>-971.79999999999973</v>
      </c>
      <c r="N9" s="5">
        <f t="shared" si="4"/>
        <v>-297.80000000000018</v>
      </c>
      <c r="O9" s="5">
        <f t="shared" si="5"/>
        <v>-87.5</v>
      </c>
      <c r="P9" s="5">
        <f t="shared" si="6"/>
        <v>0</v>
      </c>
      <c r="Q9" s="5">
        <f t="shared" si="7"/>
        <v>-20.301200670355144</v>
      </c>
      <c r="R9" s="5">
        <f t="shared" si="8"/>
        <v>-5.7117249246313122</v>
      </c>
      <c r="S9" s="5">
        <f t="shared" si="9"/>
        <v>-22.309970384995054</v>
      </c>
      <c r="T9" s="5">
        <f t="shared" si="10"/>
        <v>-8.0882153236100862</v>
      </c>
      <c r="U9" s="5">
        <f t="shared" si="11"/>
        <v>-2.5204516649383635</v>
      </c>
      <c r="V9" s="5">
        <f t="shared" si="12"/>
        <v>-22.309970384995054</v>
      </c>
      <c r="W9" s="5">
        <f t="shared" si="13"/>
        <v>-8.0882153236100862</v>
      </c>
      <c r="X9" s="5">
        <f t="shared" si="14"/>
        <v>-2.5204516649383635</v>
      </c>
      <c r="Y9" s="5">
        <f t="shared" si="15"/>
        <v>0</v>
      </c>
    </row>
    <row r="10" spans="1:25" ht="72" customHeight="1" x14ac:dyDescent="0.3">
      <c r="A10" s="1" t="s">
        <v>7</v>
      </c>
      <c r="B10" s="9" t="s">
        <v>37</v>
      </c>
      <c r="C10" s="5">
        <v>117.1</v>
      </c>
      <c r="D10" s="8">
        <v>463.3</v>
      </c>
      <c r="E10" s="8"/>
      <c r="F10" s="8">
        <v>0</v>
      </c>
      <c r="G10" s="8">
        <v>0</v>
      </c>
      <c r="H10" s="5">
        <f t="shared" si="0"/>
        <v>-117.1</v>
      </c>
      <c r="I10" s="5">
        <f t="shared" si="1"/>
        <v>-463.3</v>
      </c>
      <c r="J10" s="5">
        <f t="shared" si="16"/>
        <v>-117.1</v>
      </c>
      <c r="K10" s="5">
        <f t="shared" si="2"/>
        <v>-463.3</v>
      </c>
      <c r="L10" s="5">
        <f t="shared" si="3"/>
        <v>0</v>
      </c>
      <c r="M10" s="5">
        <f t="shared" si="17"/>
        <v>-117.1</v>
      </c>
      <c r="N10" s="5">
        <f t="shared" si="4"/>
        <v>-463.3</v>
      </c>
      <c r="O10" s="5">
        <f t="shared" si="5"/>
        <v>0</v>
      </c>
      <c r="P10" s="5">
        <f t="shared" si="6"/>
        <v>0</v>
      </c>
      <c r="Q10" s="5">
        <f t="shared" si="7"/>
        <v>-100</v>
      </c>
      <c r="R10" s="5">
        <f t="shared" si="8"/>
        <v>-100</v>
      </c>
      <c r="S10" s="5">
        <f t="shared" si="9"/>
        <v>-100</v>
      </c>
      <c r="T10" s="5">
        <f t="shared" si="10"/>
        <v>-100</v>
      </c>
      <c r="U10" s="5" t="e">
        <f t="shared" si="11"/>
        <v>#DIV/0!</v>
      </c>
      <c r="V10" s="5">
        <f t="shared" si="12"/>
        <v>-100</v>
      </c>
      <c r="W10" s="5">
        <f t="shared" si="13"/>
        <v>-100</v>
      </c>
      <c r="X10" s="5" t="e">
        <f t="shared" si="14"/>
        <v>#DIV/0!</v>
      </c>
      <c r="Y10" s="5" t="e">
        <f t="shared" si="15"/>
        <v>#DIV/0!</v>
      </c>
    </row>
    <row r="11" spans="1:25" ht="63.75" customHeight="1" x14ac:dyDescent="0.3">
      <c r="A11" s="1" t="s">
        <v>8</v>
      </c>
      <c r="B11" s="9" t="s">
        <v>38</v>
      </c>
      <c r="C11" s="5">
        <v>17079.2</v>
      </c>
      <c r="D11" s="8">
        <v>18264.5</v>
      </c>
      <c r="E11" s="8">
        <v>12164.1</v>
      </c>
      <c r="F11" s="8">
        <v>12164.1</v>
      </c>
      <c r="G11" s="8">
        <v>12164.1</v>
      </c>
      <c r="H11" s="5">
        <f t="shared" si="0"/>
        <v>-4915.1000000000004</v>
      </c>
      <c r="I11" s="5">
        <f t="shared" si="1"/>
        <v>-6100.4</v>
      </c>
      <c r="J11" s="5">
        <f t="shared" si="16"/>
        <v>-4915.1000000000004</v>
      </c>
      <c r="K11" s="5">
        <f t="shared" si="2"/>
        <v>-6100.4</v>
      </c>
      <c r="L11" s="5">
        <f t="shared" si="3"/>
        <v>0</v>
      </c>
      <c r="M11" s="5">
        <f t="shared" si="17"/>
        <v>-4915.1000000000004</v>
      </c>
      <c r="N11" s="5">
        <f t="shared" si="4"/>
        <v>-6100.4</v>
      </c>
      <c r="O11" s="5">
        <f t="shared" si="5"/>
        <v>0</v>
      </c>
      <c r="P11" s="5">
        <f t="shared" si="6"/>
        <v>0</v>
      </c>
      <c r="Q11" s="5">
        <f t="shared" si="7"/>
        <v>-28.778280013115364</v>
      </c>
      <c r="R11" s="5">
        <f t="shared" si="8"/>
        <v>-33.400312080812498</v>
      </c>
      <c r="S11" s="5">
        <f t="shared" si="9"/>
        <v>-28.778280013115364</v>
      </c>
      <c r="T11" s="5">
        <f t="shared" si="10"/>
        <v>-33.400312080812498</v>
      </c>
      <c r="U11" s="5">
        <f t="shared" si="11"/>
        <v>0</v>
      </c>
      <c r="V11" s="5">
        <f t="shared" si="12"/>
        <v>-28.778280013115364</v>
      </c>
      <c r="W11" s="5">
        <f t="shared" si="13"/>
        <v>-33.400312080812498</v>
      </c>
      <c r="X11" s="5">
        <f t="shared" si="14"/>
        <v>0</v>
      </c>
      <c r="Y11" s="5">
        <f t="shared" si="15"/>
        <v>0</v>
      </c>
    </row>
    <row r="12" spans="1:25" ht="90.75" customHeight="1" x14ac:dyDescent="0.3">
      <c r="A12" s="1" t="s">
        <v>9</v>
      </c>
      <c r="B12" s="9" t="s">
        <v>39</v>
      </c>
      <c r="C12" s="5">
        <v>49438.2</v>
      </c>
      <c r="D12" s="8">
        <v>50857.9</v>
      </c>
      <c r="E12" s="8">
        <v>51442.2</v>
      </c>
      <c r="F12" s="8">
        <v>49904.2</v>
      </c>
      <c r="G12" s="8">
        <v>49904.2</v>
      </c>
      <c r="H12" s="5">
        <f t="shared" si="0"/>
        <v>2004</v>
      </c>
      <c r="I12" s="5">
        <f t="shared" si="1"/>
        <v>584.29999999999563</v>
      </c>
      <c r="J12" s="5">
        <f t="shared" si="16"/>
        <v>466</v>
      </c>
      <c r="K12" s="5">
        <f t="shared" si="2"/>
        <v>-953.70000000000437</v>
      </c>
      <c r="L12" s="5">
        <f t="shared" si="3"/>
        <v>-1538</v>
      </c>
      <c r="M12" s="5">
        <f t="shared" si="17"/>
        <v>466</v>
      </c>
      <c r="N12" s="5">
        <f t="shared" si="4"/>
        <v>-953.70000000000437</v>
      </c>
      <c r="O12" s="5">
        <f t="shared" si="5"/>
        <v>-1538</v>
      </c>
      <c r="P12" s="5">
        <f t="shared" si="6"/>
        <v>0</v>
      </c>
      <c r="Q12" s="5">
        <f t="shared" si="7"/>
        <v>4.0535456387975444</v>
      </c>
      <c r="R12" s="5">
        <f t="shared" si="8"/>
        <v>1.1488873901596435</v>
      </c>
      <c r="S12" s="5">
        <f t="shared" si="9"/>
        <v>0.94259095193595499</v>
      </c>
      <c r="T12" s="5">
        <f t="shared" si="10"/>
        <v>-1.8752248913148293</v>
      </c>
      <c r="U12" s="5">
        <f t="shared" si="11"/>
        <v>-2.9897632682894653</v>
      </c>
      <c r="V12" s="5">
        <f t="shared" si="12"/>
        <v>0.94259095193595499</v>
      </c>
      <c r="W12" s="5">
        <f t="shared" si="13"/>
        <v>-1.8752248913148293</v>
      </c>
      <c r="X12" s="5">
        <f t="shared" si="14"/>
        <v>-2.9897632682894653</v>
      </c>
      <c r="Y12" s="5">
        <f t="shared" si="15"/>
        <v>0</v>
      </c>
    </row>
    <row r="13" spans="1:25" ht="78" customHeight="1" x14ac:dyDescent="0.3">
      <c r="A13" s="1" t="s">
        <v>10</v>
      </c>
      <c r="B13" s="9" t="s">
        <v>40</v>
      </c>
      <c r="C13" s="5">
        <v>10520.1</v>
      </c>
      <c r="D13" s="8">
        <v>10295.700000000001</v>
      </c>
      <c r="E13" s="8">
        <v>416.36180000000002</v>
      </c>
      <c r="F13" s="8">
        <v>474.77170000000001</v>
      </c>
      <c r="G13" s="8">
        <v>532.07169999999996</v>
      </c>
      <c r="H13" s="5">
        <f t="shared" si="0"/>
        <v>-10103.7382</v>
      </c>
      <c r="I13" s="5">
        <f t="shared" si="1"/>
        <v>-9879.3382000000001</v>
      </c>
      <c r="J13" s="5">
        <f t="shared" si="16"/>
        <v>-10045.328300000001</v>
      </c>
      <c r="K13" s="5">
        <f t="shared" si="2"/>
        <v>-9820.9283000000014</v>
      </c>
      <c r="L13" s="5">
        <f t="shared" si="3"/>
        <v>58.409899999999993</v>
      </c>
      <c r="M13" s="5">
        <f t="shared" si="17"/>
        <v>-9988.0282999999999</v>
      </c>
      <c r="N13" s="5">
        <f t="shared" si="4"/>
        <v>-9763.6283000000003</v>
      </c>
      <c r="O13" s="5">
        <f t="shared" si="5"/>
        <v>115.70989999999995</v>
      </c>
      <c r="P13" s="5">
        <f t="shared" si="6"/>
        <v>57.299999999999955</v>
      </c>
      <c r="Q13" s="5">
        <f t="shared" si="7"/>
        <v>-96.042225834355193</v>
      </c>
      <c r="R13" s="5">
        <f t="shared" si="8"/>
        <v>-95.955964140369275</v>
      </c>
      <c r="S13" s="5">
        <f t="shared" si="9"/>
        <v>-95.4870039258182</v>
      </c>
      <c r="T13" s="5">
        <f t="shared" si="10"/>
        <v>-95.388640888914793</v>
      </c>
      <c r="U13" s="5">
        <f t="shared" si="11"/>
        <v>14.028640475663238</v>
      </c>
      <c r="V13" s="5">
        <f t="shared" si="12"/>
        <v>-94.942332297221512</v>
      </c>
      <c r="W13" s="5">
        <f t="shared" si="13"/>
        <v>-94.832097866099446</v>
      </c>
      <c r="X13" s="5">
        <f t="shared" si="14"/>
        <v>27.790709906624471</v>
      </c>
      <c r="Y13" s="5">
        <f t="shared" si="15"/>
        <v>12.068958617373355</v>
      </c>
    </row>
    <row r="14" spans="1:25" ht="111" customHeight="1" x14ac:dyDescent="0.3">
      <c r="A14" s="1" t="s">
        <v>12</v>
      </c>
      <c r="B14" s="9" t="s">
        <v>41</v>
      </c>
      <c r="C14" s="5">
        <v>438533.8</v>
      </c>
      <c r="D14" s="8">
        <v>453183.4</v>
      </c>
      <c r="E14" s="8">
        <v>447434.5</v>
      </c>
      <c r="F14" s="8">
        <v>436702</v>
      </c>
      <c r="G14" s="8">
        <v>402697.2</v>
      </c>
      <c r="H14" s="5">
        <f t="shared" si="0"/>
        <v>8900.7000000000116</v>
      </c>
      <c r="I14" s="5">
        <f t="shared" si="1"/>
        <v>-5748.9000000000233</v>
      </c>
      <c r="J14" s="5">
        <f t="shared" si="16"/>
        <v>-1831.7999999999884</v>
      </c>
      <c r="K14" s="5">
        <f t="shared" si="2"/>
        <v>-16481.400000000023</v>
      </c>
      <c r="L14" s="5">
        <f t="shared" si="3"/>
        <v>-10732.5</v>
      </c>
      <c r="M14" s="5">
        <f t="shared" si="17"/>
        <v>-35836.599999999977</v>
      </c>
      <c r="N14" s="5">
        <f t="shared" si="4"/>
        <v>-50486.200000000012</v>
      </c>
      <c r="O14" s="5">
        <f t="shared" si="5"/>
        <v>-44737.299999999988</v>
      </c>
      <c r="P14" s="5">
        <f t="shared" si="6"/>
        <v>-34004.799999999988</v>
      </c>
      <c r="Q14" s="5">
        <f t="shared" si="7"/>
        <v>2.0296497100109576</v>
      </c>
      <c r="R14" s="5">
        <f t="shared" si="8"/>
        <v>-1.268559263203386</v>
      </c>
      <c r="S14" s="5">
        <f t="shared" si="9"/>
        <v>-0.41771010581169321</v>
      </c>
      <c r="T14" s="5">
        <f t="shared" si="10"/>
        <v>-3.6368057611995539</v>
      </c>
      <c r="U14" s="5">
        <f t="shared" si="11"/>
        <v>-2.3986751133406159</v>
      </c>
      <c r="V14" s="5">
        <f t="shared" si="12"/>
        <v>-8.1719128605366222</v>
      </c>
      <c r="W14" s="5">
        <f t="shared" si="13"/>
        <v>-11.140346270406198</v>
      </c>
      <c r="X14" s="5">
        <f t="shared" si="14"/>
        <v>-9.9986254971397983</v>
      </c>
      <c r="Y14" s="5">
        <f t="shared" si="15"/>
        <v>-7.7867287074481055</v>
      </c>
    </row>
    <row r="15" spans="1:25" ht="60" customHeight="1" x14ac:dyDescent="0.3">
      <c r="A15" s="1" t="s">
        <v>11</v>
      </c>
      <c r="B15" s="9" t="s">
        <v>42</v>
      </c>
      <c r="C15" s="5">
        <v>19112.400000000001</v>
      </c>
      <c r="D15" s="8">
        <v>19936.900000000001</v>
      </c>
      <c r="E15" s="8">
        <v>6316.2</v>
      </c>
      <c r="F15" s="8">
        <v>6298.2</v>
      </c>
      <c r="G15" s="8">
        <v>6298.2</v>
      </c>
      <c r="H15" s="5">
        <f t="shared" si="0"/>
        <v>-12796.2</v>
      </c>
      <c r="I15" s="5">
        <f t="shared" si="1"/>
        <v>-13620.7</v>
      </c>
      <c r="J15" s="5">
        <f t="shared" si="16"/>
        <v>-12814.2</v>
      </c>
      <c r="K15" s="5">
        <f t="shared" si="2"/>
        <v>-13638.7</v>
      </c>
      <c r="L15" s="5">
        <f t="shared" si="3"/>
        <v>-18</v>
      </c>
      <c r="M15" s="5">
        <f t="shared" si="17"/>
        <v>-12814.2</v>
      </c>
      <c r="N15" s="5">
        <f t="shared" si="4"/>
        <v>-13638.7</v>
      </c>
      <c r="O15" s="5">
        <f t="shared" si="5"/>
        <v>-18</v>
      </c>
      <c r="P15" s="5">
        <f t="shared" si="6"/>
        <v>0</v>
      </c>
      <c r="Q15" s="5">
        <f t="shared" si="7"/>
        <v>-66.952345074401961</v>
      </c>
      <c r="R15" s="5">
        <f t="shared" si="8"/>
        <v>-68.319046591997761</v>
      </c>
      <c r="S15" s="5">
        <f t="shared" si="9"/>
        <v>-67.046524769259747</v>
      </c>
      <c r="T15" s="5">
        <f t="shared" si="10"/>
        <v>-68.409331440695397</v>
      </c>
      <c r="U15" s="5">
        <f t="shared" si="11"/>
        <v>-0.28498147620405234</v>
      </c>
      <c r="V15" s="5">
        <f t="shared" si="12"/>
        <v>-67.046524769259747</v>
      </c>
      <c r="W15" s="5">
        <f t="shared" si="13"/>
        <v>-68.409331440695397</v>
      </c>
      <c r="X15" s="5">
        <f t="shared" si="14"/>
        <v>-0.28498147620405234</v>
      </c>
      <c r="Y15" s="5">
        <f t="shared" si="15"/>
        <v>0</v>
      </c>
    </row>
    <row r="16" spans="1:25" ht="62.25" customHeight="1" x14ac:dyDescent="0.3">
      <c r="A16" s="1" t="s">
        <v>13</v>
      </c>
      <c r="B16" s="9" t="s">
        <v>43</v>
      </c>
      <c r="C16" s="5">
        <v>3568.9</v>
      </c>
      <c r="D16" s="8">
        <v>2160.6</v>
      </c>
      <c r="E16" s="8">
        <v>173.01329999999999</v>
      </c>
      <c r="F16" s="8">
        <v>163.61329999999998</v>
      </c>
      <c r="G16" s="8">
        <v>167.61329999999998</v>
      </c>
      <c r="H16" s="5">
        <f t="shared" si="0"/>
        <v>-3395.8867</v>
      </c>
      <c r="I16" s="5">
        <f t="shared" si="1"/>
        <v>-1987.5866999999998</v>
      </c>
      <c r="J16" s="5">
        <f t="shared" si="16"/>
        <v>-3405.2867000000001</v>
      </c>
      <c r="K16" s="5">
        <f t="shared" si="2"/>
        <v>-1996.9866999999999</v>
      </c>
      <c r="L16" s="5">
        <f t="shared" si="3"/>
        <v>-9.4000000000000057</v>
      </c>
      <c r="M16" s="5">
        <f t="shared" si="17"/>
        <v>-3401.2867000000001</v>
      </c>
      <c r="N16" s="5">
        <f t="shared" si="4"/>
        <v>-1992.9866999999999</v>
      </c>
      <c r="O16" s="5">
        <f t="shared" si="5"/>
        <v>-5.4000000000000057</v>
      </c>
      <c r="P16" s="5">
        <f t="shared" si="6"/>
        <v>4</v>
      </c>
      <c r="Q16" s="5">
        <f t="shared" si="7"/>
        <v>-95.152195354310848</v>
      </c>
      <c r="R16" s="5">
        <f t="shared" si="8"/>
        <v>-91.992349347403504</v>
      </c>
      <c r="S16" s="5">
        <f t="shared" si="9"/>
        <v>-95.415581831937018</v>
      </c>
      <c r="T16" s="5">
        <f t="shared" si="10"/>
        <v>-92.427413681384806</v>
      </c>
      <c r="U16" s="5">
        <f t="shared" si="11"/>
        <v>-5.4331083217301881</v>
      </c>
      <c r="V16" s="5">
        <f t="shared" si="12"/>
        <v>-95.303502479755664</v>
      </c>
      <c r="W16" s="5">
        <f t="shared" si="13"/>
        <v>-92.242279922243824</v>
      </c>
      <c r="X16" s="5">
        <f t="shared" si="14"/>
        <v>-3.1211473337598932</v>
      </c>
      <c r="Y16" s="5">
        <f t="shared" si="15"/>
        <v>2.4447890238751881</v>
      </c>
    </row>
    <row r="17" spans="1:25" ht="78" customHeight="1" x14ac:dyDescent="0.3">
      <c r="A17" s="1" t="s">
        <v>14</v>
      </c>
      <c r="B17" s="9" t="s">
        <v>44</v>
      </c>
      <c r="C17" s="5">
        <v>209</v>
      </c>
      <c r="D17" s="8">
        <v>355</v>
      </c>
      <c r="E17" s="8">
        <v>0</v>
      </c>
      <c r="F17" s="8">
        <v>0</v>
      </c>
      <c r="G17" s="8">
        <v>0</v>
      </c>
      <c r="H17" s="5">
        <f t="shared" si="0"/>
        <v>-209</v>
      </c>
      <c r="I17" s="5">
        <f t="shared" si="1"/>
        <v>-355</v>
      </c>
      <c r="J17" s="5">
        <f t="shared" si="16"/>
        <v>-209</v>
      </c>
      <c r="K17" s="5">
        <f t="shared" si="2"/>
        <v>-355</v>
      </c>
      <c r="L17" s="5">
        <f t="shared" si="3"/>
        <v>0</v>
      </c>
      <c r="M17" s="5">
        <f t="shared" si="17"/>
        <v>-209</v>
      </c>
      <c r="N17" s="5">
        <f t="shared" si="4"/>
        <v>-355</v>
      </c>
      <c r="O17" s="5">
        <f t="shared" si="5"/>
        <v>0</v>
      </c>
      <c r="P17" s="5">
        <f t="shared" si="6"/>
        <v>0</v>
      </c>
      <c r="Q17" s="5">
        <f t="shared" si="7"/>
        <v>-100</v>
      </c>
      <c r="R17" s="5">
        <f t="shared" si="8"/>
        <v>-100</v>
      </c>
      <c r="S17" s="5">
        <f t="shared" si="9"/>
        <v>-100</v>
      </c>
      <c r="T17" s="5">
        <f t="shared" si="10"/>
        <v>-100</v>
      </c>
      <c r="U17" s="5" t="e">
        <f t="shared" si="11"/>
        <v>#DIV/0!</v>
      </c>
      <c r="V17" s="5">
        <f t="shared" si="12"/>
        <v>-100</v>
      </c>
      <c r="W17" s="5">
        <f t="shared" si="13"/>
        <v>-100</v>
      </c>
      <c r="X17" s="5" t="e">
        <f t="shared" si="14"/>
        <v>#DIV/0!</v>
      </c>
      <c r="Y17" s="5" t="e">
        <f t="shared" si="15"/>
        <v>#DIV/0!</v>
      </c>
    </row>
    <row r="18" spans="1:25" ht="60" customHeight="1" x14ac:dyDescent="0.3">
      <c r="A18" s="1" t="s">
        <v>15</v>
      </c>
      <c r="B18" s="9" t="s">
        <v>45</v>
      </c>
      <c r="C18" s="5">
        <v>6018.2</v>
      </c>
      <c r="D18" s="8">
        <v>7412.7</v>
      </c>
      <c r="E18" s="8">
        <v>3063.9</v>
      </c>
      <c r="F18" s="8">
        <v>2305.9</v>
      </c>
      <c r="G18" s="8">
        <v>2305.9</v>
      </c>
      <c r="H18" s="5">
        <f t="shared" si="0"/>
        <v>-2954.2999999999997</v>
      </c>
      <c r="I18" s="5">
        <f t="shared" si="1"/>
        <v>-4348.7999999999993</v>
      </c>
      <c r="J18" s="5">
        <f t="shared" si="16"/>
        <v>-3712.2999999999997</v>
      </c>
      <c r="K18" s="5">
        <f t="shared" si="2"/>
        <v>-5106.7999999999993</v>
      </c>
      <c r="L18" s="5">
        <f t="shared" si="3"/>
        <v>-758</v>
      </c>
      <c r="M18" s="5">
        <f t="shared" si="17"/>
        <v>-3712.2999999999997</v>
      </c>
      <c r="N18" s="5">
        <f t="shared" si="4"/>
        <v>-5106.7999999999993</v>
      </c>
      <c r="O18" s="5">
        <f t="shared" si="5"/>
        <v>-758</v>
      </c>
      <c r="P18" s="5">
        <f t="shared" si="6"/>
        <v>0</v>
      </c>
      <c r="Q18" s="5">
        <f t="shared" si="7"/>
        <v>-49.089428732843707</v>
      </c>
      <c r="R18" s="5">
        <f t="shared" si="8"/>
        <v>-58.666882512444857</v>
      </c>
      <c r="S18" s="5">
        <f t="shared" si="9"/>
        <v>-61.68455684423914</v>
      </c>
      <c r="T18" s="5">
        <f t="shared" si="10"/>
        <v>-68.892576254266316</v>
      </c>
      <c r="U18" s="5">
        <f t="shared" si="11"/>
        <v>-24.739710826071345</v>
      </c>
      <c r="V18" s="5">
        <f t="shared" si="12"/>
        <v>-61.68455684423914</v>
      </c>
      <c r="W18" s="5">
        <f t="shared" si="13"/>
        <v>-68.892576254266316</v>
      </c>
      <c r="X18" s="5">
        <f t="shared" si="14"/>
        <v>-24.739710826071345</v>
      </c>
      <c r="Y18" s="5">
        <f t="shared" si="15"/>
        <v>0</v>
      </c>
    </row>
  </sheetData>
  <mergeCells count="11">
    <mergeCell ref="X2:Y2"/>
    <mergeCell ref="A1:Y1"/>
    <mergeCell ref="H3:P3"/>
    <mergeCell ref="Q3:Y3"/>
    <mergeCell ref="E3:E4"/>
    <mergeCell ref="D3:D4"/>
    <mergeCell ref="C3:C4"/>
    <mergeCell ref="B3:B4"/>
    <mergeCell ref="A3:A4"/>
    <mergeCell ref="F3:F4"/>
    <mergeCell ref="G3:G4"/>
  </mergeCells>
  <printOptions horizontalCentered="1"/>
  <pageMargins left="0.19685039370078741" right="0.19685039370078741" top="0.39370078740157483" bottom="0.3937007874015748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2019-2023 гг</vt:lpstr>
      <vt:lpstr>'2019-2023 гг'!Заголовки_для_печати</vt:lpstr>
      <vt:lpstr>'2019-2023 гг'!Область_печати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09</cp:lastModifiedBy>
  <cp:lastPrinted>2020-10-30T04:38:57Z</cp:lastPrinted>
  <dcterms:created xsi:type="dcterms:W3CDTF">2015-10-14T10:32:24Z</dcterms:created>
  <dcterms:modified xsi:type="dcterms:W3CDTF">2020-12-22T07:38:33Z</dcterms:modified>
</cp:coreProperties>
</file>